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6" windowWidth="11100" windowHeight="6348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<sst xmlns="http://schemas.openxmlformats.org/spreadsheetml/2006/main" count="49" uniqueCount="26">
  <si>
    <t>FONDI</t>
  </si>
  <si>
    <t>AZIONI</t>
  </si>
  <si>
    <t>indice Fideuram fondi</t>
  </si>
  <si>
    <t>data</t>
  </si>
  <si>
    <t xml:space="preserve">indice Mediobanca </t>
  </si>
  <si>
    <t>azionari specializzati Italia</t>
  </si>
  <si>
    <t>azionari Italia</t>
  </si>
  <si>
    <t>Periodo</t>
  </si>
  <si>
    <t>performance annua</t>
  </si>
  <si>
    <t>fattore di montante</t>
  </si>
  <si>
    <t>minus</t>
  </si>
  <si>
    <t>MTA total return</t>
  </si>
  <si>
    <t xml:space="preserve">indice DJ Eurostoxx total return </t>
  </si>
  <si>
    <t>azionari spec. Europa</t>
  </si>
  <si>
    <t>Azionari Europa</t>
  </si>
  <si>
    <t>camb.lira/ecu</t>
  </si>
  <si>
    <t>ITALIA</t>
  </si>
  <si>
    <t>EUROPA</t>
  </si>
  <si>
    <t>AMERICA</t>
  </si>
  <si>
    <t xml:space="preserve">indice S&amp;P500 total return </t>
  </si>
  <si>
    <t>cambio itl/usd</t>
  </si>
  <si>
    <t>azionari spec. America</t>
  </si>
  <si>
    <t>Azionari America</t>
  </si>
  <si>
    <t>fino al 31/12/98</t>
  </si>
  <si>
    <t>dal 31/12/98</t>
  </si>
  <si>
    <t>La tabella seguente riporta i singoli dati e le formule per il confronto fra andamento dei mercati azionari e risultati dei fondi di diritto italiano che hanno investito nei singoli mercato considerati. Gli indici di mercato tengono conto dei dividendi e i calcoli del debito o credito d'imposta dei fondi a partire dal 30-giu-1998.</t>
  </si>
</sst>
</file>

<file path=xl/styles.xml><?xml version="1.0" encoding="utf-8"?>
<styleSheet xmlns="http://schemas.openxmlformats.org/spreadsheetml/2006/main">
  <numFmts count="2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_(* #,##0.000_);_(* \(#,##0.000\);_(* &quot;-&quot;??_);_(@_)"/>
    <numFmt numFmtId="174" formatCode="_(* #,##0.0000_);_(* \(#,##0.0000\);_(* &quot;-&quot;??_);_(@_)"/>
    <numFmt numFmtId="175" formatCode="0.000000%"/>
    <numFmt numFmtId="176" formatCode="0.0000000"/>
    <numFmt numFmtId="177" formatCode="0.000"/>
    <numFmt numFmtId="178" formatCode="0.0000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71" fontId="0" fillId="0" borderId="0" xfId="15" applyAlignment="1">
      <alignment/>
    </xf>
    <xf numFmtId="0" fontId="1" fillId="0" borderId="0" xfId="0" applyFont="1" applyAlignment="1">
      <alignment/>
    </xf>
    <xf numFmtId="10" fontId="0" fillId="0" borderId="0" xfId="17" applyNumberFormat="1" applyAlignment="1">
      <alignment/>
    </xf>
    <xf numFmtId="171" fontId="2" fillId="0" borderId="0" xfId="15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2" fontId="2" fillId="0" borderId="0" xfId="0" applyNumberFormat="1" applyFont="1" applyAlignment="1">
      <alignment/>
    </xf>
    <xf numFmtId="43" fontId="2" fillId="0" borderId="0" xfId="0" applyNumberFormat="1" applyFont="1" applyAlignment="1">
      <alignment/>
    </xf>
    <xf numFmtId="171" fontId="2" fillId="0" borderId="0" xfId="0" applyNumberFormat="1" applyFont="1" applyAlignment="1">
      <alignment/>
    </xf>
    <xf numFmtId="178" fontId="2" fillId="0" borderId="0" xfId="17" applyNumberFormat="1" applyFont="1" applyAlignment="1">
      <alignment/>
    </xf>
    <xf numFmtId="10" fontId="2" fillId="0" borderId="0" xfId="0" applyNumberFormat="1" applyFont="1" applyAlignment="1">
      <alignment/>
    </xf>
    <xf numFmtId="177" fontId="2" fillId="0" borderId="0" xfId="15" applyNumberFormat="1" applyFont="1" applyAlignment="1">
      <alignment/>
    </xf>
    <xf numFmtId="10" fontId="2" fillId="0" borderId="0" xfId="17" applyNumberFormat="1" applyFont="1" applyAlignment="1">
      <alignment/>
    </xf>
    <xf numFmtId="0" fontId="2" fillId="0" borderId="0" xfId="0" applyFont="1" applyAlignment="1">
      <alignment horizontal="center" vertical="center"/>
    </xf>
    <xf numFmtId="15" fontId="2" fillId="0" borderId="0" xfId="0" applyNumberFormat="1" applyFont="1" applyFill="1" applyAlignment="1" applyProtection="1">
      <alignment horizontal="center" vertical="center"/>
      <protection/>
    </xf>
    <xf numFmtId="178" fontId="2" fillId="0" borderId="0" xfId="0" applyNumberFormat="1" applyFont="1" applyAlignment="1">
      <alignment/>
    </xf>
    <xf numFmtId="10" fontId="2" fillId="0" borderId="0" xfId="15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14"/>
  <sheetViews>
    <sheetView tabSelected="1" workbookViewId="0" topLeftCell="A3">
      <pane xSplit="1" ySplit="8" topLeftCell="I18" activePane="bottomRight" state="frozen"/>
      <selection pane="topLeft" activeCell="A3" sqref="A3"/>
      <selection pane="topRight" activeCell="B3" sqref="B3"/>
      <selection pane="bottomLeft" activeCell="A11" sqref="A11"/>
      <selection pane="bottomRight" activeCell="G28" sqref="G28"/>
    </sheetView>
  </sheetViews>
  <sheetFormatPr defaultColWidth="9.140625" defaultRowHeight="12.75"/>
  <cols>
    <col min="1" max="1" width="23.140625" style="0" customWidth="1"/>
    <col min="2" max="2" width="20.00390625" style="0" customWidth="1"/>
    <col min="3" max="3" width="27.28125" style="0" customWidth="1"/>
    <col min="4" max="4" width="17.57421875" style="0" customWidth="1"/>
    <col min="5" max="5" width="21.28125" style="0" customWidth="1"/>
    <col min="6" max="6" width="15.28125" style="0" customWidth="1"/>
    <col min="7" max="8" width="19.57421875" style="0" customWidth="1"/>
    <col min="9" max="9" width="19.28125" style="0" customWidth="1"/>
    <col min="10" max="10" width="14.7109375" style="0" customWidth="1"/>
    <col min="11" max="11" width="13.7109375" style="0" customWidth="1"/>
    <col min="12" max="12" width="23.421875" style="0" customWidth="1"/>
  </cols>
  <sheetData>
    <row r="2" spans="1:4" ht="12.75">
      <c r="A2" s="22" t="s">
        <v>25</v>
      </c>
      <c r="B2" s="23"/>
      <c r="C2" s="23"/>
      <c r="D2" s="23"/>
    </row>
    <row r="3" spans="1:4" ht="12.75">
      <c r="A3" s="23"/>
      <c r="B3" s="23"/>
      <c r="C3" s="23"/>
      <c r="D3" s="23"/>
    </row>
    <row r="4" spans="1:4" ht="12.75">
      <c r="A4" s="23"/>
      <c r="B4" s="23"/>
      <c r="C4" s="23"/>
      <c r="D4" s="23"/>
    </row>
    <row r="5" spans="1:4" ht="12.75">
      <c r="A5" s="23"/>
      <c r="B5" s="23"/>
      <c r="C5" s="23"/>
      <c r="D5" s="23"/>
    </row>
    <row r="6" spans="1:4" ht="12.75">
      <c r="A6" s="23"/>
      <c r="B6" s="23"/>
      <c r="C6" s="23"/>
      <c r="D6" s="23"/>
    </row>
    <row r="7" spans="2:12" ht="12.75">
      <c r="B7" s="7" t="s">
        <v>16</v>
      </c>
      <c r="C7" s="7" t="s">
        <v>16</v>
      </c>
      <c r="D7" s="7" t="s">
        <v>16</v>
      </c>
      <c r="E7" s="7" t="s">
        <v>17</v>
      </c>
      <c r="F7" s="7" t="s">
        <v>17</v>
      </c>
      <c r="G7" s="7" t="s">
        <v>17</v>
      </c>
      <c r="H7" s="7" t="s">
        <v>17</v>
      </c>
      <c r="I7" s="7" t="s">
        <v>18</v>
      </c>
      <c r="J7" s="7" t="s">
        <v>18</v>
      </c>
      <c r="K7" s="7" t="s">
        <v>18</v>
      </c>
      <c r="L7" s="7" t="s">
        <v>18</v>
      </c>
    </row>
    <row r="9" spans="1:12" ht="12.75">
      <c r="A9" s="5"/>
      <c r="B9" s="5" t="s">
        <v>4</v>
      </c>
      <c r="C9" s="5" t="s">
        <v>2</v>
      </c>
      <c r="D9" s="5" t="s">
        <v>2</v>
      </c>
      <c r="E9" s="5" t="s">
        <v>12</v>
      </c>
      <c r="F9" s="5" t="s">
        <v>15</v>
      </c>
      <c r="G9" s="5" t="s">
        <v>2</v>
      </c>
      <c r="H9" s="5" t="s">
        <v>2</v>
      </c>
      <c r="I9" s="5" t="s">
        <v>19</v>
      </c>
      <c r="J9" s="5" t="s">
        <v>20</v>
      </c>
      <c r="K9" s="5" t="s">
        <v>2</v>
      </c>
      <c r="L9" s="5" t="s">
        <v>2</v>
      </c>
    </row>
    <row r="10" spans="1:12" ht="12.75">
      <c r="A10" s="5"/>
      <c r="B10" s="5" t="s">
        <v>11</v>
      </c>
      <c r="C10" s="5" t="s">
        <v>5</v>
      </c>
      <c r="D10" s="5" t="s">
        <v>6</v>
      </c>
      <c r="E10" s="5"/>
      <c r="F10" s="5"/>
      <c r="G10" s="5" t="s">
        <v>13</v>
      </c>
      <c r="H10" s="5" t="s">
        <v>14</v>
      </c>
      <c r="I10" s="5"/>
      <c r="J10" s="5"/>
      <c r="K10" s="5" t="s">
        <v>21</v>
      </c>
      <c r="L10" s="5" t="s">
        <v>22</v>
      </c>
    </row>
    <row r="11" spans="1:12" ht="12.75">
      <c r="A11" s="20" t="s">
        <v>3</v>
      </c>
      <c r="C11" s="5" t="s">
        <v>23</v>
      </c>
      <c r="D11" s="5" t="s">
        <v>24</v>
      </c>
      <c r="E11" s="5"/>
      <c r="F11" s="5"/>
      <c r="G11" s="5" t="s">
        <v>23</v>
      </c>
      <c r="H11" s="5" t="s">
        <v>24</v>
      </c>
      <c r="I11" s="5"/>
      <c r="J11" s="5"/>
      <c r="K11" s="5" t="s">
        <v>23</v>
      </c>
      <c r="L11" s="5" t="s">
        <v>24</v>
      </c>
    </row>
    <row r="12" spans="1:12" ht="12.75">
      <c r="A12" s="16">
        <v>35064</v>
      </c>
      <c r="B12" s="4">
        <v>29.95282</v>
      </c>
      <c r="C12" s="5">
        <v>305.96</v>
      </c>
      <c r="D12" s="5"/>
      <c r="E12" s="4">
        <v>158.04</v>
      </c>
      <c r="F12" s="5">
        <v>2031.711</v>
      </c>
      <c r="G12" s="5">
        <v>191.64</v>
      </c>
      <c r="H12" s="9"/>
      <c r="I12" s="5">
        <v>792.042</v>
      </c>
      <c r="J12" s="5">
        <v>1586.3991</v>
      </c>
      <c r="K12" s="5">
        <v>203.89</v>
      </c>
      <c r="L12" s="9"/>
    </row>
    <row r="13" spans="1:12" ht="12.75">
      <c r="A13" s="16">
        <v>35976</v>
      </c>
      <c r="B13" s="4">
        <v>71.2859</v>
      </c>
      <c r="C13" s="5"/>
      <c r="D13" s="5"/>
      <c r="E13" s="4">
        <v>381.38</v>
      </c>
      <c r="F13" s="5">
        <v>1951.5973</v>
      </c>
      <c r="G13" s="5"/>
      <c r="H13" s="5"/>
      <c r="I13" s="5">
        <v>1528.87</v>
      </c>
      <c r="J13" s="5">
        <v>1777.5501</v>
      </c>
      <c r="K13" s="5"/>
      <c r="L13" s="5"/>
    </row>
    <row r="14" spans="1:12" s="2" customFormat="1" ht="12.75">
      <c r="A14" s="16">
        <v>36160</v>
      </c>
      <c r="B14" s="4"/>
      <c r="C14" s="5">
        <v>665.01</v>
      </c>
      <c r="D14" s="8">
        <v>100</v>
      </c>
      <c r="E14" s="4">
        <v>366.67</v>
      </c>
      <c r="F14" s="5">
        <v>1936.27</v>
      </c>
      <c r="G14" s="5">
        <v>349.44</v>
      </c>
      <c r="H14" s="5">
        <v>100</v>
      </c>
      <c r="I14" s="4"/>
      <c r="J14" s="5"/>
      <c r="K14" s="5">
        <v>358.12</v>
      </c>
      <c r="L14" s="5">
        <v>100</v>
      </c>
    </row>
    <row r="15" spans="1:12" ht="12.75">
      <c r="A15" s="16">
        <v>37621</v>
      </c>
      <c r="B15" s="4">
        <v>63.8328</v>
      </c>
      <c r="C15" s="5"/>
      <c r="D15" s="5">
        <v>87.88</v>
      </c>
      <c r="E15" s="4">
        <v>267.38</v>
      </c>
      <c r="F15" s="5"/>
      <c r="G15" s="5"/>
      <c r="H15" s="5">
        <v>69.32</v>
      </c>
      <c r="I15" s="5">
        <v>1261.176</v>
      </c>
      <c r="J15" s="5">
        <v>1845.2236</v>
      </c>
      <c r="K15" s="5"/>
      <c r="L15" s="5">
        <v>78.71</v>
      </c>
    </row>
    <row r="16" spans="1:12" ht="12.75">
      <c r="A16" s="20"/>
      <c r="B16" s="20"/>
      <c r="C16" s="5"/>
      <c r="D16" s="5"/>
      <c r="E16" s="9"/>
      <c r="F16" s="9"/>
      <c r="G16" s="5"/>
      <c r="H16" s="5"/>
      <c r="I16" s="9"/>
      <c r="J16" s="9"/>
      <c r="K16" s="5"/>
      <c r="L16" s="5"/>
    </row>
    <row r="17" spans="1:12" ht="12.75">
      <c r="A17" s="20"/>
      <c r="B17" s="20"/>
      <c r="C17" s="5"/>
      <c r="D17" s="5"/>
      <c r="E17" s="4"/>
      <c r="F17" s="4"/>
      <c r="G17" s="5"/>
      <c r="H17" s="5"/>
      <c r="I17" s="4"/>
      <c r="J17" s="4"/>
      <c r="K17" s="5"/>
      <c r="L17" s="5"/>
    </row>
    <row r="18" spans="1:12" ht="12.75">
      <c r="A18" s="16" t="s">
        <v>7</v>
      </c>
      <c r="B18" s="6" t="s">
        <v>1</v>
      </c>
      <c r="C18" s="6" t="s">
        <v>0</v>
      </c>
      <c r="D18" s="9"/>
      <c r="E18" s="6" t="s">
        <v>1</v>
      </c>
      <c r="F18" s="6"/>
      <c r="G18" s="6" t="s">
        <v>0</v>
      </c>
      <c r="H18" s="5"/>
      <c r="I18" s="6" t="s">
        <v>1</v>
      </c>
      <c r="J18" s="6"/>
      <c r="K18" s="6" t="s">
        <v>0</v>
      </c>
      <c r="L18" s="5"/>
    </row>
    <row r="19" spans="1:12" ht="12.75">
      <c r="A19" s="16">
        <v>35064</v>
      </c>
      <c r="B19" s="8">
        <f>+B12</f>
        <v>29.95282</v>
      </c>
      <c r="C19" s="8">
        <f>+C12</f>
        <v>305.96</v>
      </c>
      <c r="D19" s="5"/>
      <c r="E19" s="8">
        <f>+E12*F12/193627*100</f>
        <v>165.8299753856642</v>
      </c>
      <c r="F19" s="8"/>
      <c r="G19" s="8">
        <f>+G12</f>
        <v>191.64</v>
      </c>
      <c r="H19" s="5"/>
      <c r="I19" s="8">
        <f>+I12*J12</f>
        <v>1256494.7159622002</v>
      </c>
      <c r="J19" s="8"/>
      <c r="K19" s="8">
        <f>+K12</f>
        <v>203.89</v>
      </c>
      <c r="L19" s="5"/>
    </row>
    <row r="20" spans="1:12" ht="12.75">
      <c r="A20" s="16">
        <v>35976</v>
      </c>
      <c r="B20" s="8">
        <f>+B13</f>
        <v>71.2859</v>
      </c>
      <c r="C20" s="8"/>
      <c r="D20" s="5"/>
      <c r="E20" s="8">
        <f>+E13*F13/193627*100</f>
        <v>384.398962063142</v>
      </c>
      <c r="F20" s="8"/>
      <c r="G20" s="8"/>
      <c r="H20" s="5"/>
      <c r="I20" s="8">
        <f>+I13*J13</f>
        <v>2717643.0213869996</v>
      </c>
      <c r="J20" s="8"/>
      <c r="K20" s="8"/>
      <c r="L20" s="5"/>
    </row>
    <row r="21" spans="1:12" ht="12.75">
      <c r="A21" s="16"/>
      <c r="B21" s="8">
        <f>+B20/B19</f>
        <v>2.379939518215647</v>
      </c>
      <c r="C21" s="8"/>
      <c r="D21" s="5"/>
      <c r="E21" s="8">
        <f>+E20/E19</f>
        <v>2.3180306284745</v>
      </c>
      <c r="F21" s="8"/>
      <c r="G21" s="8"/>
      <c r="H21" s="5"/>
      <c r="I21" s="8">
        <f>+I20/I19</f>
        <v>2.162876601757835</v>
      </c>
      <c r="J21" s="8"/>
      <c r="K21" s="8"/>
      <c r="L21" s="5"/>
    </row>
    <row r="22" spans="1:12" ht="12.75">
      <c r="A22" s="16">
        <v>35976</v>
      </c>
      <c r="B22" s="8">
        <f>+B20</f>
        <v>71.2859</v>
      </c>
      <c r="C22" s="8"/>
      <c r="D22" s="5"/>
      <c r="E22" s="8">
        <f>+E20</f>
        <v>384.398962063142</v>
      </c>
      <c r="F22" s="8"/>
      <c r="G22" s="8"/>
      <c r="H22" s="5"/>
      <c r="I22" s="8">
        <f>+I20</f>
        <v>2717643.0213869996</v>
      </c>
      <c r="J22" s="8"/>
      <c r="K22" s="8"/>
      <c r="L22" s="5"/>
    </row>
    <row r="23" spans="1:12" ht="12.75">
      <c r="A23" s="16">
        <v>36160</v>
      </c>
      <c r="B23" s="5"/>
      <c r="C23" s="8">
        <f>+C14</f>
        <v>665.01</v>
      </c>
      <c r="D23" s="5"/>
      <c r="E23" s="5"/>
      <c r="F23" s="8"/>
      <c r="G23" s="8">
        <f>+G14</f>
        <v>349.44</v>
      </c>
      <c r="H23" s="5"/>
      <c r="I23" s="5"/>
      <c r="J23" s="8"/>
      <c r="K23" s="8">
        <f>+K14</f>
        <v>358.12</v>
      </c>
      <c r="L23" s="5"/>
    </row>
    <row r="24" spans="1:12" ht="12.75">
      <c r="A24" s="16"/>
      <c r="B24" s="8"/>
      <c r="C24" s="8">
        <f>+C23/C19</f>
        <v>2.173519414302523</v>
      </c>
      <c r="D24" s="5"/>
      <c r="E24" s="5"/>
      <c r="F24" s="8"/>
      <c r="G24" s="8">
        <f>+G23/G19</f>
        <v>1.8234189104571072</v>
      </c>
      <c r="H24" s="5"/>
      <c r="I24" s="5"/>
      <c r="J24" s="8"/>
      <c r="K24" s="8">
        <f>+K23/K19</f>
        <v>1.756437294619648</v>
      </c>
      <c r="L24" s="5"/>
    </row>
    <row r="25" spans="1:12" ht="12.75">
      <c r="A25" s="16">
        <v>36160</v>
      </c>
      <c r="B25" s="5"/>
      <c r="C25" s="8">
        <f>+D14</f>
        <v>100</v>
      </c>
      <c r="D25" s="5"/>
      <c r="E25" s="5"/>
      <c r="F25" s="8"/>
      <c r="G25" s="8">
        <f>+H14</f>
        <v>100</v>
      </c>
      <c r="H25" s="5"/>
      <c r="I25" s="5"/>
      <c r="J25" s="8"/>
      <c r="K25" s="8">
        <f>+L14</f>
        <v>100</v>
      </c>
      <c r="L25" s="5"/>
    </row>
    <row r="26" spans="1:12" ht="12.75">
      <c r="A26" s="16">
        <v>37621</v>
      </c>
      <c r="B26" s="10">
        <f>+B15</f>
        <v>63.8328</v>
      </c>
      <c r="C26" s="8">
        <f>+D15</f>
        <v>87.88</v>
      </c>
      <c r="D26" s="19" t="s">
        <v>10</v>
      </c>
      <c r="E26" s="10">
        <f>+E15</f>
        <v>267.38</v>
      </c>
      <c r="F26" s="8"/>
      <c r="G26" s="8">
        <f>+H15</f>
        <v>69.32</v>
      </c>
      <c r="H26" s="19" t="s">
        <v>10</v>
      </c>
      <c r="I26" s="8">
        <f>+I15*J15</f>
        <v>2327151.7189535997</v>
      </c>
      <c r="J26" s="8"/>
      <c r="K26" s="8">
        <f>+L15</f>
        <v>78.71</v>
      </c>
      <c r="L26" s="19" t="s">
        <v>10</v>
      </c>
    </row>
    <row r="27" spans="1:12" ht="12.75">
      <c r="A27" s="21"/>
      <c r="B27" s="17">
        <f>(+B26/B22-1)*0.875+1</f>
        <v>0.9085167964492278</v>
      </c>
      <c r="C27" s="17">
        <f>+C26/C25</f>
        <v>0.8787999999999999</v>
      </c>
      <c r="D27" s="4"/>
      <c r="E27" s="17">
        <f>(+E26/E22-1)*0.875+1</f>
        <v>0.7336319763828336</v>
      </c>
      <c r="F27" s="17"/>
      <c r="G27" s="17">
        <f>+G26/G25</f>
        <v>0.6931999999999999</v>
      </c>
      <c r="H27" s="4"/>
      <c r="I27" s="17">
        <f>(+I26/I22-1)*0.875+1</f>
        <v>0.8742734469022195</v>
      </c>
      <c r="J27" s="17"/>
      <c r="K27" s="17">
        <f>+K26/K25</f>
        <v>0.7870999999999999</v>
      </c>
      <c r="L27" s="4"/>
    </row>
    <row r="28" spans="1:12" ht="12.75">
      <c r="A28" s="15" t="s">
        <v>9</v>
      </c>
      <c r="B28" s="11">
        <f>+B27*B21</f>
        <v>2.1622150268321985</v>
      </c>
      <c r="C28" s="11">
        <f>+C24*C27</f>
        <v>1.9100888612890572</v>
      </c>
      <c r="D28" s="18">
        <f>+C28-B28</f>
        <v>-0.25212616554314127</v>
      </c>
      <c r="E28" s="11">
        <f>+E27*E21</f>
        <v>1.7005813912836891</v>
      </c>
      <c r="F28" s="11"/>
      <c r="G28" s="11">
        <f>+G24*G27</f>
        <v>1.2639939887288667</v>
      </c>
      <c r="H28" s="18">
        <f>+G28-E28</f>
        <v>-0.4365874025548224</v>
      </c>
      <c r="I28" s="11">
        <f>+I27*I21</f>
        <v>1.8909455818429814</v>
      </c>
      <c r="J28" s="11"/>
      <c r="K28" s="11">
        <f>+K24*K27</f>
        <v>1.3824917945951247</v>
      </c>
      <c r="L28" s="18">
        <f>+K28-I28</f>
        <v>-0.5084537872478567</v>
      </c>
    </row>
    <row r="29" spans="1:12" ht="12.75">
      <c r="A29" s="15" t="s">
        <v>8</v>
      </c>
      <c r="B29" s="12">
        <f>+B28^(1/7)-1</f>
        <v>0.11645879003643067</v>
      </c>
      <c r="C29" s="12">
        <f>+C28^(1/7)-1</f>
        <v>0.09685826048437463</v>
      </c>
      <c r="D29" s="18">
        <f>+C29-B29</f>
        <v>-0.019600529552056045</v>
      </c>
      <c r="E29" s="12">
        <f>+E28^(1/7)-1</f>
        <v>0.07880385309272131</v>
      </c>
      <c r="F29" s="12"/>
      <c r="G29" s="12">
        <f>+G28^(1/7)-1</f>
        <v>0.03403443386010463</v>
      </c>
      <c r="H29" s="18">
        <f>+G29-E29</f>
        <v>-0.04476941923261668</v>
      </c>
      <c r="I29" s="12">
        <f>+I28^(1/7)-1</f>
        <v>0.0952810551321106</v>
      </c>
      <c r="J29" s="12"/>
      <c r="K29" s="12">
        <f>+K28^(1/7)-1</f>
        <v>0.04735678803438126</v>
      </c>
      <c r="L29" s="18">
        <f>+K29-I29</f>
        <v>-0.047924267097729345</v>
      </c>
    </row>
    <row r="30" spans="1:6" ht="12.75">
      <c r="A30" s="5"/>
      <c r="B30" s="5"/>
      <c r="C30" s="5"/>
      <c r="D30" s="5"/>
      <c r="E30" s="13"/>
      <c r="F30" s="13"/>
    </row>
    <row r="31" spans="1:6" ht="12.75">
      <c r="A31" s="5"/>
      <c r="B31" s="5"/>
      <c r="C31" s="5"/>
      <c r="D31" s="5"/>
      <c r="E31" s="13"/>
      <c r="F31" s="13"/>
    </row>
    <row r="32" spans="1:6" ht="12.75">
      <c r="A32" s="5"/>
      <c r="B32" s="5"/>
      <c r="C32" s="14"/>
      <c r="D32" s="5"/>
      <c r="E32" s="4"/>
      <c r="F32" s="4"/>
    </row>
    <row r="33" spans="4:6" ht="12.75">
      <c r="D33" s="3"/>
      <c r="E33" s="1"/>
      <c r="F33" s="1"/>
    </row>
    <row r="34" spans="5:6" ht="12.75">
      <c r="E34" s="1"/>
      <c r="F34" s="1"/>
    </row>
    <row r="35" spans="5:6" ht="12.75">
      <c r="E35" s="1"/>
      <c r="F35" s="1"/>
    </row>
    <row r="36" spans="5:6" ht="12.75">
      <c r="E36" s="1"/>
      <c r="F36" s="1"/>
    </row>
    <row r="37" spans="5:6" ht="12.75">
      <c r="E37" s="1"/>
      <c r="F37" s="1"/>
    </row>
    <row r="38" spans="5:6" ht="12.75">
      <c r="E38" s="1"/>
      <c r="F38" s="1"/>
    </row>
    <row r="39" spans="5:6" ht="12.75">
      <c r="E39" s="1"/>
      <c r="F39" s="1"/>
    </row>
    <row r="40" spans="5:6" ht="12.75">
      <c r="E40" s="1"/>
      <c r="F40" s="1"/>
    </row>
    <row r="41" spans="5:6" ht="12.75">
      <c r="E41" s="1"/>
      <c r="F41" s="1"/>
    </row>
    <row r="42" spans="5:6" ht="12.75">
      <c r="E42" s="1"/>
      <c r="F42" s="1"/>
    </row>
    <row r="43" spans="5:6" ht="12.75">
      <c r="E43" s="1"/>
      <c r="F43" s="1"/>
    </row>
    <row r="44" spans="5:6" ht="12.75">
      <c r="E44" s="1"/>
      <c r="F44" s="1"/>
    </row>
    <row r="45" spans="5:6" ht="12.75">
      <c r="E45" s="1"/>
      <c r="F45" s="1"/>
    </row>
    <row r="46" spans="5:6" ht="12.75">
      <c r="E46" s="1"/>
      <c r="F46" s="1"/>
    </row>
    <row r="47" spans="5:6" ht="12.75">
      <c r="E47" s="1"/>
      <c r="F47" s="1"/>
    </row>
    <row r="48" spans="5:6" ht="12.75">
      <c r="E48" s="1"/>
      <c r="F48" s="1"/>
    </row>
    <row r="49" spans="5:6" ht="12.75">
      <c r="E49" s="1"/>
      <c r="F49" s="1"/>
    </row>
    <row r="50" spans="5:6" ht="12.75">
      <c r="E50" s="1"/>
      <c r="F50" s="1"/>
    </row>
    <row r="51" spans="5:6" ht="12.75">
      <c r="E51" s="1"/>
      <c r="F51" s="1"/>
    </row>
    <row r="52" spans="5:6" ht="12.75">
      <c r="E52" s="1"/>
      <c r="F52" s="1"/>
    </row>
    <row r="53" spans="5:6" ht="12.75">
      <c r="E53" s="1"/>
      <c r="F53" s="1"/>
    </row>
    <row r="54" spans="5:6" ht="12.75">
      <c r="E54" s="1"/>
      <c r="F54" s="1"/>
    </row>
    <row r="55" spans="5:6" ht="12.75">
      <c r="E55" s="1"/>
      <c r="F55" s="1"/>
    </row>
    <row r="56" spans="5:6" ht="12.75">
      <c r="E56" s="1"/>
      <c r="F56" s="1"/>
    </row>
    <row r="57" spans="5:6" ht="12.75">
      <c r="E57" s="1"/>
      <c r="F57" s="1"/>
    </row>
    <row r="58" spans="5:6" ht="12.75">
      <c r="E58" s="1"/>
      <c r="F58" s="1"/>
    </row>
    <row r="59" spans="5:6" ht="12.75">
      <c r="E59" s="1"/>
      <c r="F59" s="1"/>
    </row>
    <row r="60" spans="5:6" ht="12.75">
      <c r="E60" s="1"/>
      <c r="F60" s="1"/>
    </row>
    <row r="61" spans="5:6" ht="12.75">
      <c r="E61" s="1"/>
      <c r="F61" s="1"/>
    </row>
    <row r="62" spans="5:6" ht="12.75">
      <c r="E62" s="1"/>
      <c r="F62" s="1"/>
    </row>
    <row r="63" spans="5:6" ht="12.75">
      <c r="E63" s="1"/>
      <c r="F63" s="1"/>
    </row>
    <row r="64" spans="5:6" ht="12.75">
      <c r="E64" s="1"/>
      <c r="F64" s="1"/>
    </row>
    <row r="65" spans="5:6" ht="12.75">
      <c r="E65" s="1"/>
      <c r="F65" s="1"/>
    </row>
    <row r="66" spans="5:6" ht="12.75">
      <c r="E66" s="1"/>
      <c r="F66" s="1"/>
    </row>
    <row r="67" spans="5:6" ht="12.75">
      <c r="E67" s="1"/>
      <c r="F67" s="1"/>
    </row>
    <row r="68" spans="5:6" ht="12.75">
      <c r="E68" s="1"/>
      <c r="F68" s="1"/>
    </row>
    <row r="69" spans="5:6" ht="12.75">
      <c r="E69" s="1"/>
      <c r="F69" s="1"/>
    </row>
    <row r="70" spans="5:6" ht="12.75">
      <c r="E70" s="1"/>
      <c r="F70" s="1"/>
    </row>
    <row r="71" spans="5:6" ht="12.75">
      <c r="E71" s="1"/>
      <c r="F71" s="1"/>
    </row>
    <row r="72" spans="5:6" ht="12.75">
      <c r="E72" s="1"/>
      <c r="F72" s="1"/>
    </row>
    <row r="73" spans="5:6" ht="12.75">
      <c r="E73" s="1"/>
      <c r="F73" s="1"/>
    </row>
    <row r="74" spans="5:6" ht="12.75">
      <c r="E74" s="1"/>
      <c r="F74" s="1"/>
    </row>
    <row r="75" spans="5:6" ht="12.75">
      <c r="E75" s="1"/>
      <c r="F75" s="1"/>
    </row>
    <row r="76" spans="5:6" ht="12.75">
      <c r="E76" s="1"/>
      <c r="F76" s="1"/>
    </row>
    <row r="77" spans="5:6" ht="12.75">
      <c r="E77" s="1"/>
      <c r="F77" s="1"/>
    </row>
    <row r="78" spans="5:6" ht="12.75">
      <c r="E78" s="1"/>
      <c r="F78" s="1"/>
    </row>
    <row r="79" spans="5:6" ht="12.75">
      <c r="E79" s="1"/>
      <c r="F79" s="1"/>
    </row>
    <row r="80" spans="5:6" ht="12.75">
      <c r="E80" s="1"/>
      <c r="F80" s="1"/>
    </row>
    <row r="81" spans="5:6" ht="12.75">
      <c r="E81" s="1"/>
      <c r="F81" s="1"/>
    </row>
    <row r="82" spans="5:6" ht="12.75">
      <c r="E82" s="1"/>
      <c r="F82" s="1"/>
    </row>
    <row r="83" spans="5:6" ht="12.75">
      <c r="E83" s="1"/>
      <c r="F83" s="1"/>
    </row>
    <row r="84" spans="5:6" ht="12.75">
      <c r="E84" s="1"/>
      <c r="F84" s="1"/>
    </row>
    <row r="85" spans="5:6" ht="12.75">
      <c r="E85" s="1"/>
      <c r="F85" s="1"/>
    </row>
    <row r="86" spans="5:6" ht="12.75">
      <c r="E86" s="1"/>
      <c r="F86" s="1"/>
    </row>
    <row r="87" spans="5:6" ht="12.75">
      <c r="E87" s="1"/>
      <c r="F87" s="1"/>
    </row>
    <row r="88" spans="5:6" ht="12.75">
      <c r="E88" s="1"/>
      <c r="F88" s="1"/>
    </row>
    <row r="89" spans="5:6" ht="12.75">
      <c r="E89" s="1"/>
      <c r="F89" s="1"/>
    </row>
    <row r="90" spans="5:6" ht="12.75">
      <c r="E90" s="1"/>
      <c r="F90" s="1"/>
    </row>
    <row r="91" spans="5:6" ht="12.75">
      <c r="E91" s="1"/>
      <c r="F91" s="1"/>
    </row>
    <row r="92" spans="5:6" ht="12.75">
      <c r="E92" s="1"/>
      <c r="F92" s="1"/>
    </row>
    <row r="93" spans="5:6" ht="12.75">
      <c r="E93" s="1"/>
      <c r="F93" s="1"/>
    </row>
    <row r="94" spans="5:6" ht="12.75">
      <c r="E94" s="1"/>
      <c r="F94" s="1"/>
    </row>
    <row r="95" spans="5:6" ht="12.75">
      <c r="E95" s="1"/>
      <c r="F95" s="1"/>
    </row>
    <row r="96" spans="5:6" ht="12.75">
      <c r="E96" s="1"/>
      <c r="F96" s="1"/>
    </row>
    <row r="97" spans="5:6" ht="12.75">
      <c r="E97" s="1"/>
      <c r="F97" s="1"/>
    </row>
    <row r="98" spans="5:6" ht="12.75">
      <c r="E98" s="1"/>
      <c r="F98" s="1"/>
    </row>
    <row r="99" spans="5:6" ht="12.75">
      <c r="E99" s="1"/>
      <c r="F99" s="1"/>
    </row>
    <row r="100" spans="5:6" ht="12.75">
      <c r="E100" s="1"/>
      <c r="F100" s="1"/>
    </row>
    <row r="101" spans="5:6" ht="12.75">
      <c r="E101" s="1"/>
      <c r="F101" s="1"/>
    </row>
    <row r="102" spans="5:6" ht="12.75">
      <c r="E102" s="1"/>
      <c r="F102" s="1"/>
    </row>
    <row r="103" spans="5:6" ht="12.75">
      <c r="E103" s="1"/>
      <c r="F103" s="1"/>
    </row>
    <row r="104" spans="5:6" ht="12.75">
      <c r="E104" s="1"/>
      <c r="F104" s="1"/>
    </row>
    <row r="105" spans="5:6" ht="12.75">
      <c r="E105" s="1"/>
      <c r="F105" s="1"/>
    </row>
    <row r="106" spans="5:6" ht="12.75">
      <c r="E106" s="1"/>
      <c r="F106" s="1"/>
    </row>
    <row r="107" spans="5:6" ht="12.75">
      <c r="E107" s="1"/>
      <c r="F107" s="1"/>
    </row>
    <row r="108" spans="5:6" ht="12.75">
      <c r="E108" s="1"/>
      <c r="F108" s="1"/>
    </row>
    <row r="109" spans="5:6" ht="12.75">
      <c r="E109" s="1"/>
      <c r="F109" s="1"/>
    </row>
    <row r="110" spans="5:6" ht="12.75">
      <c r="E110" s="1"/>
      <c r="F110" s="1"/>
    </row>
    <row r="111" spans="5:6" ht="12.75">
      <c r="E111" s="1"/>
      <c r="F111" s="1"/>
    </row>
    <row r="112" spans="5:6" ht="12.75">
      <c r="E112" s="1"/>
      <c r="F112" s="1"/>
    </row>
    <row r="113" spans="5:6" ht="12.75">
      <c r="E113" s="1"/>
      <c r="F113" s="1"/>
    </row>
    <row r="114" spans="5:6" ht="12.75">
      <c r="E114" s="1"/>
      <c r="F114" s="1"/>
    </row>
  </sheetData>
  <mergeCells count="1">
    <mergeCell ref="A2:D6"/>
  </mergeCells>
  <printOptions/>
  <pageMargins left="0.75" right="0.75" top="1" bottom="1" header="0.5" footer="0.5"/>
  <pageSetup horizontalDpi="180" verticalDpi="1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Beppe Scienza</cp:lastModifiedBy>
  <dcterms:created xsi:type="dcterms:W3CDTF">2003-01-21T11:09:36Z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