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384" windowHeight="8832" activeTab="0"/>
  </bookViews>
  <sheets>
    <sheet name="Foglio1" sheetId="1" r:id="rId1"/>
  </sheets>
  <definedNames/>
  <calcPr fullCalcOnLoad="1"/>
</workbook>
</file>

<file path=xl/sharedStrings.xml><?xml version="1.0" encoding="utf-8"?>
<sst xmlns="http://schemas.openxmlformats.org/spreadsheetml/2006/main" count="15" uniqueCount="14">
  <si>
    <t>prezzo effettivo</t>
  </si>
  <si>
    <t>prezzo secco</t>
  </si>
  <si>
    <t>fattore correttivo</t>
  </si>
  <si>
    <t>rateo</t>
  </si>
  <si>
    <t>giorni dell'anno</t>
  </si>
  <si>
    <t>tasso facciale</t>
  </si>
  <si>
    <t>giorni d'interesse</t>
  </si>
  <si>
    <t>prezzo tel quel</t>
  </si>
  <si>
    <t>valuta</t>
  </si>
  <si>
    <t>prezzo in %</t>
  </si>
  <si>
    <t>Esempio di acquisto di un'OATi 2029 3,4%</t>
  </si>
  <si>
    <t>Nel caso di una compravendita di un'obbligazione del tipo delle OATi francesi o dei Btp reali italiani, il prezzo ufficiale viene maggiorato non solo per il rateo d'interesse (come di regola per tutte le obbligazioni con cedola) ma anche in conseguenza dell'applicazione di un coefficiente moltiplicativo che varia di giorno in giorno, oltre che da titolo a titolo, e rappresenta in pratica l'inflazione già maturata dalla data di emissione. E' un criterio alquanto macchinoso, introdotto dal Tesoro francese e poi copiato dagli altri emittenti: il fine è analogo a quello per cui si usano i prezzi secchi anziché quelli tel quel, ovvero quello di evitare un crollo delle quotazioni all'atto della rivalutazione annuale come invece capitava per es. per i Ctr 1983-93 2,5%.</t>
  </si>
  <si>
    <t>coefficient d'indexation</t>
  </si>
  <si>
    <t>cioè: coefficiente d'indicizzazione</t>
  </si>
</sst>
</file>

<file path=xl/styles.xml><?xml version="1.0" encoding="utf-8"?>
<styleSheet xmlns="http://schemas.openxmlformats.org/spreadsheetml/2006/main">
  <numFmts count="17">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_-* #,##0.0_-;\-* #,##0.0_-;_-* &quot;-&quot;_-;_-@_-"/>
    <numFmt numFmtId="165" formatCode="_-* #,##0.00_-;\-* #,##0.00_-;_-* &quot;-&quot;_-;_-@_-"/>
    <numFmt numFmtId="166" formatCode="0.00000000"/>
    <numFmt numFmtId="167" formatCode="0.0000000"/>
    <numFmt numFmtId="168" formatCode="0.000000"/>
    <numFmt numFmtId="169" formatCode="0.00000"/>
    <numFmt numFmtId="170" formatCode="0.0000"/>
    <numFmt numFmtId="171" formatCode="0.000"/>
    <numFmt numFmtId="172" formatCode="d/m/yy"/>
  </numFmts>
  <fonts count="5">
    <font>
      <sz val="10"/>
      <name val="Arial"/>
      <family val="0"/>
    </font>
    <font>
      <b/>
      <sz val="11"/>
      <name val="Verdana"/>
      <family val="2"/>
    </font>
    <font>
      <sz val="10"/>
      <name val="Verdana"/>
      <family val="2"/>
    </font>
    <font>
      <sz val="11"/>
      <name val="Verdana"/>
      <family val="2"/>
    </font>
    <font>
      <b/>
      <sz val="10"/>
      <name val="Verdana"/>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1" fillId="0" borderId="0" xfId="16" applyNumberFormat="1" applyFont="1" applyAlignment="1">
      <alignment/>
    </xf>
    <xf numFmtId="0" fontId="1" fillId="0" borderId="0" xfId="0" applyNumberFormat="1" applyFont="1" applyAlignment="1">
      <alignment/>
    </xf>
    <xf numFmtId="0" fontId="2" fillId="0" borderId="0" xfId="0" applyFont="1" applyAlignment="1">
      <alignment/>
    </xf>
    <xf numFmtId="0" fontId="3" fillId="0" borderId="0" xfId="0" applyFont="1" applyAlignment="1">
      <alignment/>
    </xf>
    <xf numFmtId="10" fontId="3" fillId="0" borderId="0" xfId="0" applyNumberFormat="1" applyFont="1" applyAlignment="1">
      <alignment/>
    </xf>
    <xf numFmtId="0" fontId="3" fillId="0" borderId="0" xfId="0" applyFont="1" applyAlignment="1">
      <alignment horizontal="righ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172" fontId="4" fillId="0" borderId="0" xfId="0" applyNumberFormat="1" applyFont="1" applyAlignment="1">
      <alignment/>
    </xf>
    <xf numFmtId="2" fontId="1" fillId="0" borderId="0" xfId="0" applyNumberFormat="1" applyFont="1" applyAlignment="1">
      <alignment/>
    </xf>
    <xf numFmtId="2" fontId="1" fillId="0" borderId="0" xfId="16" applyNumberFormat="1" applyFont="1" applyAlignment="1">
      <alignment/>
    </xf>
    <xf numFmtId="0" fontId="0" fillId="0" borderId="0" xfId="0" applyAlignment="1">
      <alignment vertical="top" wrapText="1"/>
    </xf>
    <xf numFmtId="0" fontId="0" fillId="0" borderId="0" xfId="0" applyAlignment="1">
      <alignment vertical="top"/>
    </xf>
    <xf numFmtId="0" fontId="1" fillId="2" borderId="0" xfId="0" applyFont="1" applyFill="1" applyAlignment="1">
      <alignment vertical="center"/>
    </xf>
    <xf numFmtId="0" fontId="0" fillId="0" borderId="0" xfId="0" applyAlignment="1">
      <alignment vertical="center"/>
    </xf>
    <xf numFmtId="0" fontId="4" fillId="0" borderId="0" xfId="0" applyFont="1" applyAlignment="1">
      <alignment vertical="top" wrapText="1"/>
    </xf>
    <xf numFmtId="0" fontId="4" fillId="0" borderId="0" xfId="0" applyFont="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38"/>
  <sheetViews>
    <sheetView tabSelected="1" workbookViewId="0" topLeftCell="A1">
      <selection activeCell="B5" sqref="B5"/>
    </sheetView>
  </sheetViews>
  <sheetFormatPr defaultColWidth="9.140625" defaultRowHeight="12.75"/>
  <cols>
    <col min="2" max="2" width="36.28125" style="0" customWidth="1"/>
    <col min="3" max="3" width="11.28125" style="0" customWidth="1"/>
    <col min="4" max="4" width="12.8515625" style="0" bestFit="1" customWidth="1"/>
  </cols>
  <sheetData>
    <row r="1" ht="36.75" customHeight="1"/>
    <row r="2" spans="2:4" ht="181.5" customHeight="1">
      <c r="B2" s="17" t="s">
        <v>11</v>
      </c>
      <c r="C2" s="18"/>
      <c r="D2" s="18"/>
    </row>
    <row r="3" spans="2:4" ht="18" customHeight="1">
      <c r="B3" s="13"/>
      <c r="C3" s="14"/>
      <c r="D3" s="14"/>
    </row>
    <row r="4" spans="2:4" ht="13.5">
      <c r="B4" s="15" t="s">
        <v>10</v>
      </c>
      <c r="C4" s="16"/>
      <c r="D4" s="16"/>
    </row>
    <row r="5" spans="2:4" ht="12.75">
      <c r="B5" s="9" t="s">
        <v>9</v>
      </c>
      <c r="C5" s="8">
        <f>+D10</f>
        <v>122.94</v>
      </c>
      <c r="D5" s="3"/>
    </row>
    <row r="6" spans="2:4" ht="12.75">
      <c r="B6" s="9" t="s">
        <v>8</v>
      </c>
      <c r="C6" s="10">
        <v>38065</v>
      </c>
      <c r="D6" s="3"/>
    </row>
    <row r="7" spans="2:4" ht="12.75">
      <c r="B7" s="9" t="s">
        <v>12</v>
      </c>
      <c r="C7" s="8">
        <f>+C16</f>
        <v>1.07208</v>
      </c>
      <c r="D7" s="3"/>
    </row>
    <row r="8" spans="2:4" ht="12.75">
      <c r="B8" s="9" t="s">
        <v>13</v>
      </c>
      <c r="C8" s="8"/>
      <c r="D8" s="3"/>
    </row>
    <row r="9" spans="2:4" ht="13.5">
      <c r="B9" s="7"/>
      <c r="C9" s="4"/>
      <c r="D9" s="1"/>
    </row>
    <row r="10" spans="2:4" ht="13.5">
      <c r="B10" s="7" t="s">
        <v>1</v>
      </c>
      <c r="C10" s="4"/>
      <c r="D10" s="2">
        <v>122.94</v>
      </c>
    </row>
    <row r="11" spans="2:4" ht="13.5">
      <c r="B11" s="7" t="s">
        <v>3</v>
      </c>
      <c r="C11" s="5"/>
      <c r="D11" s="11">
        <f>+C14/C13*C12*100</f>
        <v>2.2573770491803278</v>
      </c>
    </row>
    <row r="12" spans="2:4" ht="13.5">
      <c r="B12" s="6" t="s">
        <v>6</v>
      </c>
      <c r="C12" s="4">
        <v>243</v>
      </c>
      <c r="D12" s="2"/>
    </row>
    <row r="13" spans="2:4" ht="13.5">
      <c r="B13" s="6" t="s">
        <v>4</v>
      </c>
      <c r="C13" s="4">
        <v>366</v>
      </c>
      <c r="D13" s="2"/>
    </row>
    <row r="14" spans="2:4" ht="13.5">
      <c r="B14" s="6" t="s">
        <v>5</v>
      </c>
      <c r="C14" s="5">
        <v>0.034</v>
      </c>
      <c r="D14" s="2"/>
    </row>
    <row r="15" spans="2:4" ht="13.5">
      <c r="B15" s="7" t="s">
        <v>7</v>
      </c>
      <c r="C15" s="5"/>
      <c r="D15" s="11">
        <f>+D11+D10</f>
        <v>125.19737704918033</v>
      </c>
    </row>
    <row r="16" spans="2:3" ht="13.5">
      <c r="B16" s="7" t="s">
        <v>2</v>
      </c>
      <c r="C16" s="2">
        <v>1.07208</v>
      </c>
    </row>
    <row r="17" spans="2:4" ht="13.5">
      <c r="B17" s="7" t="s">
        <v>0</v>
      </c>
      <c r="C17" s="4"/>
      <c r="D17" s="12">
        <f>+D15*C16</f>
        <v>134.22160398688524</v>
      </c>
    </row>
    <row r="18" spans="2:4" ht="13.5">
      <c r="B18" s="4"/>
      <c r="C18" s="4"/>
      <c r="D18" s="2"/>
    </row>
    <row r="34" ht="12.75">
      <c r="K34" t="s">
        <v>3</v>
      </c>
    </row>
    <row r="35" ht="12.75">
      <c r="K35">
        <f>24196.85/1000000*100/243*366/+C16</f>
        <v>3.3994327169245713</v>
      </c>
    </row>
    <row r="38" ht="12.75">
      <c r="K38">
        <f>3.4/366*243*C16</f>
        <v>2.4200887868852456</v>
      </c>
    </row>
  </sheetData>
  <mergeCells count="2">
    <mergeCell ref="B2:D2"/>
    <mergeCell ref="B4:D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BANCA REALE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B. Ponzetto</dc:creator>
  <cp:keywords/>
  <dc:description/>
  <cp:lastModifiedBy>Beppe Scienza</cp:lastModifiedBy>
  <dcterms:created xsi:type="dcterms:W3CDTF">2004-03-19T07:34:25Z</dcterms:created>
  <dcterms:modified xsi:type="dcterms:W3CDTF">2004-03-19T07:53:32Z</dcterms:modified>
  <cp:category/>
  <cp:version/>
  <cp:contentType/>
  <cp:contentStatus/>
</cp:coreProperties>
</file>